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<sst xmlns="http://schemas.openxmlformats.org/spreadsheetml/2006/main" count="63" uniqueCount="53">
  <si>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CPA Budget, Funding, Timeline</t>
  </si>
  <si>
    <t>Total project budget:</t>
  </si>
  <si>
    <t>Re-point and reflash 2 red brick chimneys above 2nd floor roof.</t>
  </si>
  <si>
    <t>Materials $200</t>
  </si>
  <si>
    <t>Strip / dispose and replace 2800 square feet of asphalt roofing.</t>
  </si>
  <si>
    <t>Materials $700</t>
  </si>
  <si>
    <t>Note: for wood gutter add $2,500</t>
  </si>
  <si>
    <t>34 windows total (20 need some work)</t>
  </si>
  <si>
    <t>Trim &amp; gutter work labor</t>
  </si>
  <si>
    <t xml:space="preserve">Chimney labor:          </t>
  </si>
  <si>
    <t>Roofing labor &amp; material</t>
  </si>
  <si>
    <t>Material</t>
  </si>
  <si>
    <t>Window labor</t>
  </si>
  <si>
    <t>Shutter labor</t>
  </si>
  <si>
    <t>Siding labor</t>
  </si>
  <si>
    <t xml:space="preserve">Woodshed labor </t>
  </si>
  <si>
    <t>Replace a section of sill &amp; rebuild small doors</t>
  </si>
  <si>
    <t>Repair and / or replace exterior trim where needed</t>
  </si>
  <si>
    <t>(2 carpenters 10 days @ 480 / day = $4,800)</t>
  </si>
  <si>
    <t>Trim labor</t>
  </si>
  <si>
    <t>Strip and re-side north walls  800 square feet pre stained  white cedar extras</t>
  </si>
  <si>
    <t>900 square feet white cedar extras @ $200 / sq ($1,800) + large vent, nails and paper</t>
  </si>
  <si>
    <t xml:space="preserve">Repair &amp; reglaze 12,  6 over 6 sash </t>
  </si>
  <si>
    <t>3 hours each (36 x 30 = $1080)</t>
  </si>
  <si>
    <t xml:space="preserve">(2 hrs / unit x $30 = 60 X 18 =$1,080) </t>
  </si>
  <si>
    <t xml:space="preserve">Replace 18 windows </t>
  </si>
  <si>
    <t>Total</t>
  </si>
  <si>
    <t>8 sets @ $350 set composite or wood = $2,800</t>
  </si>
  <si>
    <t>house</t>
  </si>
  <si>
    <t>barn</t>
  </si>
  <si>
    <t>Soule Homestead</t>
  </si>
  <si>
    <t>Estimate Details House:</t>
  </si>
  <si>
    <t>Estimate Details Barn:</t>
  </si>
  <si>
    <t>(2 Carpenters 7 days = 14 x 240 = $3,360)</t>
  </si>
  <si>
    <t>Note: All carpentry labor is estimated at $30 / hr ($240 / day per man)</t>
  </si>
  <si>
    <t>(Average 4 hours / window @ $30 hr = $120 x 20 =$2,400)</t>
  </si>
  <si>
    <t>Labor to remove and replace 8 sets of shutters 3 hr / set = 24 hrs x $30 = $720</t>
  </si>
  <si>
    <t>(2 carpenters 5 days = 10 X 240 = $2,400)</t>
  </si>
  <si>
    <t>(2 carpenters 4 days = 8 X 240  = $1920)</t>
  </si>
  <si>
    <t>( Mason &amp; Helper: 8 days @ $500 / Day 8 X 500 = 4,000)</t>
  </si>
  <si>
    <t>(2 carpenters 10 days = 20 X 240 = $4,800)</t>
  </si>
  <si>
    <t>20 windows @ $300 / unit =$6,000</t>
  </si>
  <si>
    <t>Total project estimated cost</t>
  </si>
  <si>
    <t>sub total</t>
  </si>
  <si>
    <t xml:space="preserve">Non roofing labor </t>
  </si>
  <si>
    <t>Material 8 sq shingles x $430 = 3,440 + nails and paper</t>
  </si>
  <si>
    <t>Administrative costs to be absorbed by Soule Homestead</t>
  </si>
  <si>
    <t>Workmen's Comp Insurance 8.7% of $26,560</t>
  </si>
  <si>
    <t>Work will be started as soon as funding becomes available and will be continued until completed.</t>
  </si>
  <si>
    <t>Timeline</t>
  </si>
  <si>
    <t>Strip / dispose and re-side north walls  800 sq feet with unstained  white cedar extras</t>
  </si>
  <si>
    <t>Step 2 application submitted by Nov. 1, 2013</t>
  </si>
  <si>
    <t>(Material and labor (including insurance) $400 / sq =$11,200)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</si>
</sst>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7"/>
  <sheetViews>
    <sheetView tabSelected="1" workbookViewId="0" topLeftCell="A1">
      <selection activeCell="J9" sqref="J9"/>
    </sheetView>
  </sheetViews>
  <sheetFormatPr defaultColWidth="9.140625" defaultRowHeight="12.75"/>
  <cols>
    <col min="1" max="2" width="9.140625" style="1" customWidth="1"/>
    <col min="4" max="4" width="3.28125" style="0" customWidth="1"/>
    <col min="9" max="9" width="36.57421875" style="0" customWidth="1"/>
    <col min="10" max="10" width="14.8515625" style="0" customWidth="1"/>
  </cols>
  <sheetData>
    <row r="3" spans="1:5" ht="12.75">
      <c r="A3" s="1" t="s">
        <v>30</v>
      </c>
      <c r="E3" t="s">
        <v>51</v>
      </c>
    </row>
    <row r="4" ht="12.75">
      <c r="A4" s="1" t="s">
        <v>0</v>
      </c>
    </row>
    <row r="6" spans="1:3" ht="12.75">
      <c r="A6" s="1" t="s">
        <v>1</v>
      </c>
      <c r="C6" s="5">
        <v>57171</v>
      </c>
    </row>
    <row r="7" ht="12.75">
      <c r="E7" t="s">
        <v>34</v>
      </c>
    </row>
    <row r="8" ht="12.75">
      <c r="A8" s="1" t="s">
        <v>31</v>
      </c>
    </row>
    <row r="9" spans="1:5" ht="12.75">
      <c r="A9" s="1">
        <v>4000</v>
      </c>
      <c r="B9" t="s">
        <v>9</v>
      </c>
      <c r="E9" t="s">
        <v>2</v>
      </c>
    </row>
    <row r="10" spans="2:5" ht="12.75">
      <c r="B10"/>
      <c r="E10" t="s">
        <v>39</v>
      </c>
    </row>
    <row r="11" spans="1:5" ht="12.75">
      <c r="A11" s="1">
        <v>200</v>
      </c>
      <c r="B11"/>
      <c r="E11" t="s">
        <v>3</v>
      </c>
    </row>
    <row r="12" ht="12.75">
      <c r="B12"/>
    </row>
    <row r="13" spans="1:5" ht="12.75">
      <c r="A13" s="1">
        <v>11200</v>
      </c>
      <c r="B13" t="s">
        <v>10</v>
      </c>
      <c r="E13" t="s">
        <v>4</v>
      </c>
    </row>
    <row r="14" spans="2:5" ht="12.75">
      <c r="B14"/>
      <c r="E14" t="s">
        <v>52</v>
      </c>
    </row>
    <row r="15" ht="12.75">
      <c r="B15"/>
    </row>
    <row r="16" spans="1:5" ht="12.75">
      <c r="A16" s="1">
        <v>3360</v>
      </c>
      <c r="B16" t="s">
        <v>8</v>
      </c>
      <c r="E16" t="s">
        <v>33</v>
      </c>
    </row>
    <row r="17" spans="1:7" ht="12.75">
      <c r="A17" s="1">
        <v>700</v>
      </c>
      <c r="B17" t="s">
        <v>11</v>
      </c>
      <c r="E17" t="s">
        <v>5</v>
      </c>
      <c r="G17" t="s">
        <v>6</v>
      </c>
    </row>
    <row r="18" ht="12.75">
      <c r="B18"/>
    </row>
    <row r="19" spans="1:5" ht="12.75">
      <c r="A19" s="1">
        <v>2400</v>
      </c>
      <c r="B19" t="s">
        <v>12</v>
      </c>
      <c r="E19" t="s">
        <v>7</v>
      </c>
    </row>
    <row r="20" spans="1:5" ht="12.75">
      <c r="A20" s="1">
        <v>100</v>
      </c>
      <c r="B20" t="s">
        <v>11</v>
      </c>
      <c r="E20" t="s">
        <v>35</v>
      </c>
    </row>
    <row r="21" ht="12.75">
      <c r="B21"/>
    </row>
    <row r="22" spans="1:5" ht="12.75">
      <c r="A22" s="2">
        <v>720</v>
      </c>
      <c r="B22" t="s">
        <v>13</v>
      </c>
      <c r="E22" t="s">
        <v>36</v>
      </c>
    </row>
    <row r="23" spans="1:5" ht="12.75">
      <c r="A23" s="1">
        <v>2800</v>
      </c>
      <c r="B23" t="s">
        <v>11</v>
      </c>
      <c r="E23" s="4" t="s">
        <v>27</v>
      </c>
    </row>
    <row r="24" spans="2:5" ht="12.75">
      <c r="B24"/>
      <c r="E24" s="4"/>
    </row>
    <row r="25" spans="2:5" ht="12.75">
      <c r="B25"/>
      <c r="E25" s="4"/>
    </row>
    <row r="26" spans="1:5" ht="12.75">
      <c r="A26" s="1">
        <v>2400</v>
      </c>
      <c r="B26" t="s">
        <v>14</v>
      </c>
      <c r="E26" t="s">
        <v>20</v>
      </c>
    </row>
    <row r="27" spans="2:5" ht="12.75">
      <c r="B27"/>
      <c r="E27" t="s">
        <v>37</v>
      </c>
    </row>
    <row r="28" spans="1:5" ht="12.75">
      <c r="A28" s="1">
        <v>3600</v>
      </c>
      <c r="B28" t="s">
        <v>11</v>
      </c>
      <c r="E28" t="s">
        <v>45</v>
      </c>
    </row>
    <row r="30" spans="1:5" ht="12.75">
      <c r="A30" s="1">
        <v>1920</v>
      </c>
      <c r="B30" s="1" t="s">
        <v>15</v>
      </c>
      <c r="E30" t="s">
        <v>16</v>
      </c>
    </row>
    <row r="31" spans="1:5" ht="12.75">
      <c r="A31" s="1">
        <v>300</v>
      </c>
      <c r="B31" s="1" t="s">
        <v>11</v>
      </c>
      <c r="E31" t="s">
        <v>38</v>
      </c>
    </row>
    <row r="33" spans="1:2" ht="12.75">
      <c r="A33" s="1">
        <f>SUM(A9:A32)</f>
        <v>33700</v>
      </c>
      <c r="B33" s="1" t="s">
        <v>26</v>
      </c>
    </row>
    <row r="35" ht="12.75">
      <c r="A35" s="1" t="s">
        <v>32</v>
      </c>
    </row>
    <row r="36" spans="1:5" ht="12.75">
      <c r="A36" s="1">
        <v>4800</v>
      </c>
      <c r="B36" s="1" t="s">
        <v>19</v>
      </c>
      <c r="E36" t="s">
        <v>17</v>
      </c>
    </row>
    <row r="37" spans="1:5" ht="12.75">
      <c r="A37" s="1">
        <v>1000</v>
      </c>
      <c r="B37" s="1" t="s">
        <v>11</v>
      </c>
      <c r="E37" t="s">
        <v>40</v>
      </c>
    </row>
    <row r="39" spans="1:5" ht="12.75">
      <c r="A39" s="1">
        <v>4800</v>
      </c>
      <c r="B39" s="1" t="s">
        <v>14</v>
      </c>
      <c r="E39" t="s">
        <v>50</v>
      </c>
    </row>
    <row r="40" ht="12.75">
      <c r="E40" t="s">
        <v>18</v>
      </c>
    </row>
    <row r="41" spans="1:5" ht="12.75">
      <c r="A41" s="1">
        <v>2400</v>
      </c>
      <c r="B41" s="1" t="s">
        <v>11</v>
      </c>
      <c r="E41" t="s">
        <v>21</v>
      </c>
    </row>
    <row r="43" spans="1:9" ht="12.75">
      <c r="A43" s="1">
        <v>2160</v>
      </c>
      <c r="B43" s="1" t="s">
        <v>12</v>
      </c>
      <c r="E43" t="s">
        <v>25</v>
      </c>
      <c r="I43" t="s">
        <v>24</v>
      </c>
    </row>
    <row r="44" spans="5:9" ht="12.75">
      <c r="E44" t="s">
        <v>22</v>
      </c>
      <c r="I44" t="s">
        <v>23</v>
      </c>
    </row>
    <row r="45" spans="1:5" ht="12.75">
      <c r="A45" s="1">
        <v>6000</v>
      </c>
      <c r="B45" s="1" t="s">
        <v>11</v>
      </c>
      <c r="E45" t="s">
        <v>41</v>
      </c>
    </row>
    <row r="47" spans="1:2" ht="12.75">
      <c r="A47" s="1">
        <f>SUM(A36:A45)</f>
        <v>21160</v>
      </c>
      <c r="B47" s="1" t="s">
        <v>26</v>
      </c>
    </row>
    <row r="48" spans="5:6" ht="12.75">
      <c r="E48" s="1">
        <v>33700</v>
      </c>
      <c r="F48" t="s">
        <v>28</v>
      </c>
    </row>
    <row r="49" spans="5:6" ht="12.75">
      <c r="E49" s="1">
        <v>21160</v>
      </c>
      <c r="F49" t="s">
        <v>29</v>
      </c>
    </row>
    <row r="50" spans="5:6" ht="12.75">
      <c r="E50" s="1">
        <f>SUM(E48:E49)</f>
        <v>54860</v>
      </c>
      <c r="F50" t="s">
        <v>43</v>
      </c>
    </row>
    <row r="51" spans="1:6" ht="12.75">
      <c r="A51" s="1" t="s">
        <v>44</v>
      </c>
      <c r="C51" s="1">
        <v>26560</v>
      </c>
      <c r="E51" s="1">
        <f>C51*0.087</f>
        <v>2310.72</v>
      </c>
      <c r="F51" t="s">
        <v>47</v>
      </c>
    </row>
    <row r="52" spans="5:6" ht="12.75">
      <c r="E52" s="1">
        <f>SUM(E50:E51)</f>
        <v>57170.72</v>
      </c>
      <c r="F52" t="s">
        <v>42</v>
      </c>
    </row>
    <row r="53" ht="12.75">
      <c r="E53" s="1"/>
    </row>
    <row r="54" spans="5:6" ht="12.75">
      <c r="E54" s="1"/>
      <c r="F54" t="s">
        <v>46</v>
      </c>
    </row>
    <row r="55" spans="1:5" ht="12.75">
      <c r="A55" s="1" t="s">
        <v>49</v>
      </c>
      <c r="E55" s="3"/>
    </row>
    <row r="56" spans="2:5" ht="12.75">
      <c r="B56" s="1" t="s">
        <v>48</v>
      </c>
      <c r="E56" s="3"/>
    </row>
    <row r="57" ht="12.75">
      <c r="E57" s="3"/>
    </row>
  </sheetData>
  <printOptions/>
  <pageMargins left="0.25" right="0.25" top="0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June R. Gentile</cp:lastModifiedBy>
  <cp:lastPrinted>2013-10-28T17:21:08Z</cp:lastPrinted>
  <dcterms:created xsi:type="dcterms:W3CDTF">2013-10-21T19:09:56Z</dcterms:created>
  <dcterms:modified xsi:type="dcterms:W3CDTF">2013-10-28T17:22:05Z</dcterms:modified>
  <cp:category/>
  <cp:version/>
  <cp:contentType/>
  <cp:contentStatus/>
</cp:coreProperties>
</file>