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A" sheetId="1" r:id="rId1"/>
  </sheets>
  <definedNames>
    <definedName name="COL1">'A'!$D$65:$D$73</definedName>
    <definedName name="COL2">'A'!$F$65:$F$73</definedName>
    <definedName name="_xlnm.Print_Area" localSheetId="0">'A'!$A$1:$H$50</definedName>
    <definedName name="_xlnm.Print_Area">'A'!$A$1:$G$51</definedName>
    <definedName name="RATE">'A'!$D$80</definedName>
    <definedName name="T3">'A'!#REF!</definedName>
    <definedName name="TC">'A'!#REF!</definedName>
    <definedName name="TIC">'A'!$F$209</definedName>
    <definedName name="TOE">'A'!$F$220</definedName>
    <definedName name="TOT1">'A'!$F$75</definedName>
    <definedName name="TOT2">'A'!$F$82</definedName>
    <definedName name="TOT3">'A'!$F$93</definedName>
    <definedName name="TPC">'A'!$F$202</definedName>
  </definedNames>
  <calcPr fullCalcOnLoad="1"/>
</workbook>
</file>

<file path=xl/sharedStrings.xml><?xml version="1.0" encoding="utf-8"?>
<sst xmlns="http://schemas.openxmlformats.org/spreadsheetml/2006/main" count="58" uniqueCount="52">
  <si>
    <t>PERSONNEL</t>
  </si>
  <si>
    <t>TOTAL PERSONNEL COSTS</t>
  </si>
  <si>
    <t>OTHER EXPENSES</t>
  </si>
  <si>
    <t>Reproduction</t>
  </si>
  <si>
    <t>Communication</t>
  </si>
  <si>
    <t>Mileage</t>
  </si>
  <si>
    <t>TOTAL OTHER EXPENSES</t>
  </si>
  <si>
    <t xml:space="preserve"> TASK</t>
  </si>
  <si>
    <t>Technical Graphics/Maps</t>
  </si>
  <si>
    <t>DESCRIPTION</t>
  </si>
  <si>
    <t xml:space="preserve">HOURS </t>
  </si>
  <si>
    <t>RATE</t>
  </si>
  <si>
    <t>COST</t>
  </si>
  <si>
    <t>TOTAL PAL COST PROPOSAL</t>
  </si>
  <si>
    <t>Coordination/Meetings</t>
  </si>
  <si>
    <t>Research</t>
  </si>
  <si>
    <t>Field Survey</t>
  </si>
  <si>
    <t xml:space="preserve">     * This quote is valid for 120 days from date listed above.</t>
  </si>
  <si>
    <t>Postage</t>
  </si>
  <si>
    <t xml:space="preserve">PREPARED FOR    </t>
  </si>
  <si>
    <t xml:space="preserve">DATE    </t>
  </si>
  <si>
    <t xml:space="preserve">PROJECT    </t>
  </si>
  <si>
    <t xml:space="preserve">SERVICES    </t>
  </si>
  <si>
    <t xml:space="preserve">PUBLIC ARCHAEOLOGY LABORATORY                </t>
  </si>
  <si>
    <t xml:space="preserve">- COST PROPOSAL -                                    </t>
  </si>
  <si>
    <t>Senior Architectural Historian</t>
  </si>
  <si>
    <t>Architectural Historian</t>
  </si>
  <si>
    <t>Survey</t>
  </si>
  <si>
    <t>Architectural Assistant</t>
  </si>
  <si>
    <t>Principal Investigator</t>
  </si>
  <si>
    <t>Project Archaeologist</t>
  </si>
  <si>
    <t>Curation</t>
  </si>
  <si>
    <t>Miles     @ $</t>
  </si>
  <si>
    <t>Boxes   @ $</t>
  </si>
  <si>
    <t>Production Coordinator</t>
  </si>
  <si>
    <t>Report Preparation, Copying &amp; Graphics</t>
  </si>
  <si>
    <t>Photographs</t>
  </si>
  <si>
    <t>Processing &amp; Prints</t>
  </si>
  <si>
    <t>Archival Paper, Bags etc.</t>
  </si>
  <si>
    <t>GIS Specialist</t>
  </si>
  <si>
    <t>Expendable Supplies</t>
  </si>
  <si>
    <t>Editing</t>
  </si>
  <si>
    <t>Typing/Formatting</t>
  </si>
  <si>
    <t>Technical Editor</t>
  </si>
  <si>
    <t>Oliver Estate</t>
  </si>
  <si>
    <t>Inventory Form Update</t>
  </si>
  <si>
    <t>CoordinationMeetings</t>
  </si>
  <si>
    <t>Archaeology Memo</t>
  </si>
  <si>
    <t>Inv Form Update/Recomm.</t>
  </si>
  <si>
    <t>Archaeology Memo/Recomm.</t>
  </si>
  <si>
    <t>Middleborough Historical Commission</t>
  </si>
  <si>
    <t>Historic and Archaeological Assessment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</si>
</sst>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.000"/>
    <numFmt numFmtId="166" formatCode="#,##0.0"/>
    <numFmt numFmtId="167" formatCode="0.0%"/>
    <numFmt numFmtId="168" formatCode="mmmm\ d\,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mmmm\ d\,\ yyyy;@"/>
  </numFmts>
  <fonts count="5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6"/>
      <name val="Lucida Sans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Garamond"/>
      <family val="1"/>
    </font>
    <font>
      <sz val="9"/>
      <name val="Garamond"/>
      <family val="1"/>
    </font>
    <font>
      <b/>
      <sz val="9"/>
      <name val="Garamond"/>
      <family val="1"/>
    </font>
    <font>
      <b/>
      <sz val="6"/>
      <name val="Lucida Sans"/>
      <family val="2"/>
    </font>
    <font>
      <sz val="6"/>
      <name val="Garamond"/>
      <family val="1"/>
    </font>
    <font>
      <sz val="9"/>
      <color indexed="18"/>
      <name val="Garamond"/>
      <family val="1"/>
    </font>
    <font>
      <u val="single"/>
      <sz val="12.6"/>
      <color indexed="12"/>
      <name val="Arial"/>
      <family val="2"/>
    </font>
    <font>
      <u val="single"/>
      <sz val="12.6"/>
      <color indexed="36"/>
      <name val="Arial"/>
      <family val="2"/>
    </font>
    <font>
      <b/>
      <i/>
      <sz val="8"/>
      <color indexed="18"/>
      <name val="Garamond"/>
      <family val="1"/>
    </font>
    <font>
      <b/>
      <sz val="9"/>
      <name val="Futura Lt BT"/>
      <family val="2"/>
    </font>
    <font>
      <sz val="9"/>
      <name val="Futura Lt BT"/>
      <family val="2"/>
    </font>
    <font>
      <b/>
      <sz val="13"/>
      <name val="Futura Lt BT"/>
      <family val="2"/>
    </font>
    <font>
      <sz val="13"/>
      <name val="Futura Lt BT"/>
      <family val="2"/>
    </font>
    <font>
      <b/>
      <sz val="9"/>
      <color indexed="18"/>
      <name val="Garamond"/>
      <family val="1"/>
    </font>
    <font>
      <sz val="12"/>
      <color indexed="1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2" fontId="4" fillId="0" borderId="0" xfId="0" applyNumberFormat="1" applyFont="1" applyAlignment="1">
      <alignment/>
    </xf>
    <xf numFmtId="2" fontId="5" fillId="0" borderId="10" xfId="0" applyNumberFormat="1" applyFont="1" applyBorder="1" applyAlignment="1">
      <alignment horizontal="centerContinuous"/>
    </xf>
    <xf numFmtId="2" fontId="6" fillId="0" borderId="11" xfId="0" applyNumberFormat="1" applyFont="1" applyBorder="1" applyAlignment="1">
      <alignment horizontal="centerContinuous"/>
    </xf>
    <xf numFmtId="3" fontId="6" fillId="0" borderId="11" xfId="0" applyNumberFormat="1" applyFont="1" applyBorder="1" applyAlignment="1">
      <alignment horizontal="centerContinuous"/>
    </xf>
    <xf numFmtId="2" fontId="4" fillId="0" borderId="0" xfId="0" applyNumberFormat="1" applyFont="1" applyAlignment="1">
      <alignment/>
    </xf>
    <xf numFmtId="2" fontId="5" fillId="0" borderId="12" xfId="0" applyNumberFormat="1" applyFont="1" applyBorder="1" applyAlignment="1">
      <alignment horizontal="centerContinuous"/>
    </xf>
    <xf numFmtId="2" fontId="6" fillId="0" borderId="12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2" fontId="8" fillId="0" borderId="14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2" fontId="8" fillId="0" borderId="14" xfId="0" applyNumberFormat="1" applyFont="1" applyBorder="1" applyAlignment="1">
      <alignment horizontal="left"/>
    </xf>
    <xf numFmtId="2" fontId="5" fillId="0" borderId="12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166" fontId="8" fillId="0" borderId="14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166" fontId="4" fillId="0" borderId="11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" fontId="4" fillId="0" borderId="0" xfId="0" applyNumberFormat="1" applyFont="1" applyAlignment="1" applyProtection="1">
      <alignment/>
      <protection locked="0"/>
    </xf>
    <xf numFmtId="4" fontId="4" fillId="0" borderId="0" xfId="0" applyNumberFormat="1" applyFont="1" applyAlignment="1">
      <alignment/>
    </xf>
    <xf numFmtId="2" fontId="4" fillId="0" borderId="0" xfId="0" applyNumberFormat="1" applyFont="1" applyAlignment="1" applyProtection="1">
      <alignment/>
      <protection locked="0"/>
    </xf>
    <xf numFmtId="1" fontId="4" fillId="0" borderId="0" xfId="0" applyNumberFormat="1" applyFont="1" applyAlignment="1">
      <alignment/>
    </xf>
    <xf numFmtId="167" fontId="4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2" fontId="15" fillId="0" borderId="12" xfId="0" applyNumberFormat="1" applyFont="1" applyBorder="1" applyAlignment="1">
      <alignment/>
    </xf>
    <xf numFmtId="2" fontId="9" fillId="0" borderId="0" xfId="0" applyNumberFormat="1" applyFont="1" applyBorder="1" applyAlignment="1">
      <alignment horizontal="left"/>
    </xf>
    <xf numFmtId="2" fontId="6" fillId="0" borderId="15" xfId="0" applyNumberFormat="1" applyFont="1" applyBorder="1" applyAlignment="1">
      <alignment/>
    </xf>
    <xf numFmtId="2" fontId="8" fillId="0" borderId="16" xfId="0" applyNumberFormat="1" applyFont="1" applyBorder="1" applyAlignment="1">
      <alignment horizontal="left"/>
    </xf>
    <xf numFmtId="2" fontId="8" fillId="0" borderId="16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9" fillId="0" borderId="15" xfId="0" applyNumberFormat="1" applyFont="1" applyBorder="1" applyAlignment="1">
      <alignment/>
    </xf>
    <xf numFmtId="2" fontId="9" fillId="0" borderId="16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3" fontId="9" fillId="0" borderId="16" xfId="0" applyNumberFormat="1" applyFont="1" applyBorder="1" applyAlignment="1">
      <alignment horizontal="right"/>
    </xf>
    <xf numFmtId="2" fontId="9" fillId="0" borderId="17" xfId="0" applyNumberFormat="1" applyFont="1" applyBorder="1" applyAlignment="1">
      <alignment/>
    </xf>
    <xf numFmtId="3" fontId="7" fillId="0" borderId="16" xfId="0" applyNumberFormat="1" applyFont="1" applyBorder="1" applyAlignment="1">
      <alignment horizontal="centerContinuous"/>
    </xf>
    <xf numFmtId="3" fontId="11" fillId="0" borderId="16" xfId="0" applyNumberFormat="1" applyFont="1" applyBorder="1" applyAlignment="1">
      <alignment horizontal="centerContinuous"/>
    </xf>
    <xf numFmtId="2" fontId="8" fillId="0" borderId="16" xfId="0" applyNumberFormat="1" applyFont="1" applyBorder="1" applyAlignment="1">
      <alignment horizontal="centerContinuous"/>
    </xf>
    <xf numFmtId="2" fontId="10" fillId="0" borderId="0" xfId="0" applyNumberFormat="1" applyFont="1" applyBorder="1" applyAlignment="1">
      <alignment/>
    </xf>
    <xf numFmtId="2" fontId="6" fillId="0" borderId="18" xfId="0" applyNumberFormat="1" applyFont="1" applyBorder="1" applyAlignment="1">
      <alignment horizontal="centerContinuous"/>
    </xf>
    <xf numFmtId="2" fontId="6" fillId="0" borderId="19" xfId="0" applyNumberFormat="1" applyFont="1" applyBorder="1" applyAlignment="1">
      <alignment horizontal="centerContinuous"/>
    </xf>
    <xf numFmtId="2" fontId="8" fillId="0" borderId="19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right"/>
    </xf>
    <xf numFmtId="2" fontId="4" fillId="0" borderId="19" xfId="0" applyNumberFormat="1" applyFont="1" applyBorder="1" applyAlignment="1">
      <alignment/>
    </xf>
    <xf numFmtId="2" fontId="8" fillId="0" borderId="20" xfId="0" applyNumberFormat="1" applyFont="1" applyBorder="1" applyAlignment="1">
      <alignment/>
    </xf>
    <xf numFmtId="2" fontId="9" fillId="0" borderId="0" xfId="0" applyNumberFormat="1" applyFont="1" applyBorder="1" applyAlignment="1">
      <alignment horizontal="left"/>
    </xf>
    <xf numFmtId="2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2" fontId="9" fillId="0" borderId="19" xfId="0" applyNumberFormat="1" applyFont="1" applyBorder="1" applyAlignment="1">
      <alignment/>
    </xf>
    <xf numFmtId="2" fontId="8" fillId="0" borderId="0" xfId="0" applyNumberFormat="1" applyFont="1" applyBorder="1" applyAlignment="1">
      <alignment horizontal="left"/>
    </xf>
    <xf numFmtId="3" fontId="12" fillId="0" borderId="0" xfId="0" applyNumberFormat="1" applyFont="1" applyBorder="1" applyAlignment="1" applyProtection="1">
      <alignment/>
      <protection locked="0"/>
    </xf>
    <xf numFmtId="4" fontId="8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166" fontId="8" fillId="0" borderId="0" xfId="0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2" fontId="8" fillId="0" borderId="22" xfId="0" applyNumberFormat="1" applyFont="1" applyBorder="1" applyAlignment="1">
      <alignment/>
    </xf>
    <xf numFmtId="3" fontId="8" fillId="0" borderId="22" xfId="0" applyNumberFormat="1" applyFont="1" applyBorder="1" applyAlignment="1">
      <alignment/>
    </xf>
    <xf numFmtId="166" fontId="8" fillId="0" borderId="22" xfId="0" applyNumberFormat="1" applyFont="1" applyBorder="1" applyAlignment="1">
      <alignment/>
    </xf>
    <xf numFmtId="2" fontId="8" fillId="0" borderId="23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3" fontId="20" fillId="0" borderId="0" xfId="0" applyNumberFormat="1" applyFont="1" applyBorder="1" applyAlignment="1">
      <alignment horizontal="left"/>
    </xf>
    <xf numFmtId="0" fontId="21" fillId="0" borderId="0" xfId="0" applyFont="1" applyAlignment="1">
      <alignment/>
    </xf>
    <xf numFmtId="174" fontId="20" fillId="0" borderId="0" xfId="0" applyNumberFormat="1" applyFont="1" applyBorder="1" applyAlignment="1">
      <alignment horizontal="left"/>
    </xf>
    <xf numFmtId="174" fontId="21" fillId="0" borderId="0" xfId="0" applyNumberFormat="1" applyFont="1" applyAlignment="1">
      <alignment/>
    </xf>
    <xf numFmtId="2" fontId="1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2" fontId="16" fillId="0" borderId="0" xfId="0" applyNumberFormat="1" applyFont="1" applyBorder="1" applyAlignment="1" quotePrefix="1">
      <alignment horizontal="center"/>
    </xf>
    <xf numFmtId="0" fontId="17" fillId="0" borderId="0" xfId="0" applyFont="1" applyBorder="1" applyAlignment="1">
      <alignment horizont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104775</xdr:rowOff>
    </xdr:from>
    <xdr:to>
      <xdr:col>2</xdr:col>
      <xdr:colOff>95250</xdr:colOff>
      <xdr:row>7</xdr:row>
      <xdr:rowOff>104775</xdr:rowOff>
    </xdr:to>
    <xdr:pic>
      <xdr:nvPicPr>
        <xdr:cNvPr id="1" name="Picture 1027" descr="PAL Logo-sm-rgb-for black and white printin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28600" y="104775"/>
          <a:ext cx="17811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97"/>
  <sheetViews>
    <sheetView tabSelected="1" zoomScale="120" zoomScaleNormal="120" zoomScalePageLayoutView="0" workbookViewId="0" topLeftCell="A1">
      <selection activeCell="D20" sqref="D20"/>
    </sheetView>
  </sheetViews>
  <sheetFormatPr defaultColWidth="9.6640625" defaultRowHeight="15"/>
  <cols>
    <col min="1" max="1" width="3.88671875" style="1" customWidth="1"/>
    <col min="2" max="2" width="18.4453125" style="1" customWidth="1"/>
    <col min="3" max="3" width="16.10546875" style="1" customWidth="1"/>
    <col min="4" max="6" width="11.4453125" style="1" customWidth="1"/>
    <col min="7" max="7" width="3.77734375" style="1" customWidth="1"/>
    <col min="8" max="8" width="1.2265625" style="1" customWidth="1"/>
    <col min="9" max="16384" width="9.6640625" style="1" customWidth="1"/>
  </cols>
  <sheetData>
    <row r="1" spans="1:229" ht="15.75" customHeight="1">
      <c r="A1" s="2"/>
      <c r="B1" s="3"/>
      <c r="C1" s="3"/>
      <c r="D1" s="4"/>
      <c r="E1" s="3"/>
      <c r="F1" s="4"/>
      <c r="G1" s="45"/>
      <c r="H1" s="2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</row>
    <row r="2" spans="1:229" ht="16.5">
      <c r="A2" s="6"/>
      <c r="B2" s="73" t="s">
        <v>23</v>
      </c>
      <c r="C2" s="74"/>
      <c r="D2" s="74"/>
      <c r="E2" s="74"/>
      <c r="F2" s="74"/>
      <c r="G2" s="46"/>
      <c r="H2" s="26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</row>
    <row r="3" spans="1:229" ht="10.5" customHeight="1">
      <c r="A3" s="6"/>
      <c r="B3" s="75" t="s">
        <v>24</v>
      </c>
      <c r="C3" s="76"/>
      <c r="D3" s="76"/>
      <c r="E3" s="76"/>
      <c r="F3" s="76"/>
      <c r="G3" s="46"/>
      <c r="H3" s="26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</row>
    <row r="4" spans="1:229" ht="17.25" customHeight="1">
      <c r="A4" s="7"/>
      <c r="B4" s="27"/>
      <c r="C4" s="30"/>
      <c r="D4" s="28"/>
      <c r="E4" s="27"/>
      <c r="F4" s="28"/>
      <c r="G4" s="47"/>
      <c r="H4" s="26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</row>
    <row r="5" spans="1:229" ht="12" customHeight="1">
      <c r="A5" s="7"/>
      <c r="B5" s="48"/>
      <c r="C5" s="49" t="s">
        <v>19</v>
      </c>
      <c r="D5" s="69" t="s">
        <v>50</v>
      </c>
      <c r="E5" s="70"/>
      <c r="F5" s="70"/>
      <c r="G5" s="50"/>
      <c r="H5" s="26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</row>
    <row r="6" spans="1:229" ht="12" customHeight="1">
      <c r="A6" s="7"/>
      <c r="B6" s="48"/>
      <c r="C6" s="49" t="s">
        <v>20</v>
      </c>
      <c r="D6" s="71">
        <v>41534</v>
      </c>
      <c r="E6" s="72"/>
      <c r="F6" s="72"/>
      <c r="G6" s="50"/>
      <c r="H6" s="26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</row>
    <row r="7" spans="1:229" ht="12" customHeight="1">
      <c r="A7" s="7"/>
      <c r="B7" s="48"/>
      <c r="C7" s="49" t="s">
        <v>21</v>
      </c>
      <c r="D7" s="69" t="s">
        <v>44</v>
      </c>
      <c r="E7" s="70"/>
      <c r="F7" s="70"/>
      <c r="G7" s="50"/>
      <c r="H7" s="26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</row>
    <row r="8" spans="1:229" ht="12" customHeight="1">
      <c r="A8" s="7"/>
      <c r="B8" s="48"/>
      <c r="C8" s="49" t="s">
        <v>22</v>
      </c>
      <c r="D8" s="69" t="s">
        <v>51</v>
      </c>
      <c r="E8" s="70"/>
      <c r="F8" s="70"/>
      <c r="G8" s="50"/>
      <c r="H8" s="26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</row>
    <row r="9" spans="1:229" ht="12">
      <c r="A9" s="7"/>
      <c r="B9" s="27"/>
      <c r="C9" s="30"/>
      <c r="D9" s="69"/>
      <c r="E9" s="69"/>
      <c r="F9" s="28"/>
      <c r="G9" s="47"/>
      <c r="H9" s="26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</row>
    <row r="10" spans="1:229" ht="14.25" customHeight="1">
      <c r="A10" s="8"/>
      <c r="B10" s="11"/>
      <c r="C10" s="9"/>
      <c r="D10" s="10"/>
      <c r="E10" s="9"/>
      <c r="F10" s="10"/>
      <c r="G10" s="51"/>
      <c r="H10" s="26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</row>
    <row r="11" spans="1:229" ht="14.25" customHeight="1">
      <c r="A11" s="12"/>
      <c r="B11" s="52" t="s">
        <v>0</v>
      </c>
      <c r="C11" s="53" t="s">
        <v>7</v>
      </c>
      <c r="D11" s="54" t="s">
        <v>10</v>
      </c>
      <c r="E11" s="55" t="s">
        <v>11</v>
      </c>
      <c r="F11" s="54" t="s">
        <v>12</v>
      </c>
      <c r="G11" s="56"/>
      <c r="H11" s="44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</row>
    <row r="12" spans="1:229" ht="6.75" customHeight="1">
      <c r="A12" s="8"/>
      <c r="B12" s="11"/>
      <c r="C12" s="9"/>
      <c r="D12" s="10"/>
      <c r="E12" s="9"/>
      <c r="F12" s="10"/>
      <c r="G12" s="51"/>
      <c r="H12" s="26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</row>
    <row r="13" spans="1:229" ht="12.75" customHeight="1">
      <c r="A13" s="7"/>
      <c r="B13" s="57" t="s">
        <v>25</v>
      </c>
      <c r="C13" s="27" t="s">
        <v>14</v>
      </c>
      <c r="D13" s="58">
        <v>4</v>
      </c>
      <c r="E13" s="59">
        <v>100.28</v>
      </c>
      <c r="F13" s="28">
        <f aca="true" t="shared" si="0" ref="F13:F20">D13*E13</f>
        <v>401.12</v>
      </c>
      <c r="G13" s="47"/>
      <c r="H13" s="26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</row>
    <row r="14" spans="1:229" ht="12.75" customHeight="1">
      <c r="A14" s="7"/>
      <c r="B14" s="57"/>
      <c r="C14" s="27" t="s">
        <v>27</v>
      </c>
      <c r="D14" s="58">
        <v>6</v>
      </c>
      <c r="E14" s="59">
        <v>100.28</v>
      </c>
      <c r="F14" s="28">
        <f t="shared" si="0"/>
        <v>601.6800000000001</v>
      </c>
      <c r="G14" s="47"/>
      <c r="H14" s="26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</row>
    <row r="15" spans="1:229" ht="12.75" customHeight="1">
      <c r="A15" s="7"/>
      <c r="B15" s="57"/>
      <c r="C15" s="27" t="s">
        <v>48</v>
      </c>
      <c r="D15" s="58">
        <v>6</v>
      </c>
      <c r="E15" s="59">
        <v>100.28</v>
      </c>
      <c r="F15" s="28">
        <f t="shared" si="0"/>
        <v>601.6800000000001</v>
      </c>
      <c r="G15" s="47"/>
      <c r="H15" s="26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</row>
    <row r="16" spans="1:229" ht="12.75" customHeight="1">
      <c r="A16" s="7"/>
      <c r="B16" s="57" t="s">
        <v>26</v>
      </c>
      <c r="C16" s="27" t="s">
        <v>15</v>
      </c>
      <c r="D16" s="58">
        <v>8</v>
      </c>
      <c r="E16" s="59">
        <v>73.12</v>
      </c>
      <c r="F16" s="28">
        <f t="shared" si="0"/>
        <v>584.96</v>
      </c>
      <c r="G16" s="47"/>
      <c r="H16" s="26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</row>
    <row r="17" spans="1:229" ht="12.75" customHeight="1">
      <c r="A17" s="7"/>
      <c r="B17" s="57"/>
      <c r="C17" s="27" t="s">
        <v>27</v>
      </c>
      <c r="D17" s="58">
        <v>6</v>
      </c>
      <c r="E17" s="59">
        <v>73.12</v>
      </c>
      <c r="F17" s="28">
        <f t="shared" si="0"/>
        <v>438.72</v>
      </c>
      <c r="G17" s="47"/>
      <c r="H17" s="26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</row>
    <row r="18" spans="1:229" ht="12.75" customHeight="1">
      <c r="A18" s="7"/>
      <c r="B18" s="57"/>
      <c r="C18" s="27" t="s">
        <v>45</v>
      </c>
      <c r="D18" s="58">
        <v>24</v>
      </c>
      <c r="E18" s="59">
        <v>73.12</v>
      </c>
      <c r="F18" s="28">
        <f t="shared" si="0"/>
        <v>1754.88</v>
      </c>
      <c r="G18" s="47"/>
      <c r="H18" s="26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</row>
    <row r="19" spans="1:229" ht="12.75" customHeight="1">
      <c r="A19" s="7"/>
      <c r="B19" s="57" t="s">
        <v>28</v>
      </c>
      <c r="C19" s="27" t="s">
        <v>15</v>
      </c>
      <c r="D19" s="58">
        <v>4</v>
      </c>
      <c r="E19" s="59">
        <v>45.96</v>
      </c>
      <c r="F19" s="28">
        <f t="shared" si="0"/>
        <v>183.84</v>
      </c>
      <c r="G19" s="47"/>
      <c r="H19" s="26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</row>
    <row r="20" spans="1:229" ht="12.75" customHeight="1">
      <c r="A20" s="7"/>
      <c r="B20" s="57"/>
      <c r="C20" s="27" t="s">
        <v>45</v>
      </c>
      <c r="D20" s="58">
        <v>4</v>
      </c>
      <c r="E20" s="27">
        <v>45.96</v>
      </c>
      <c r="F20" s="28">
        <f t="shared" si="0"/>
        <v>183.84</v>
      </c>
      <c r="G20" s="47"/>
      <c r="H20" s="26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</row>
    <row r="21" spans="1:8" ht="12.75" customHeight="1">
      <c r="A21" s="7"/>
      <c r="B21" s="57" t="s">
        <v>29</v>
      </c>
      <c r="C21" s="27" t="s">
        <v>46</v>
      </c>
      <c r="D21" s="58">
        <v>2</v>
      </c>
      <c r="E21" s="59">
        <v>100.28</v>
      </c>
      <c r="F21" s="28">
        <f aca="true" t="shared" si="1" ref="F21:F26">D21*E21</f>
        <v>200.56</v>
      </c>
      <c r="G21" s="47"/>
      <c r="H21" s="48"/>
    </row>
    <row r="22" spans="1:8" ht="12.75" customHeight="1">
      <c r="A22" s="7"/>
      <c r="B22" s="57"/>
      <c r="C22" s="27" t="s">
        <v>16</v>
      </c>
      <c r="D22" s="58">
        <v>6</v>
      </c>
      <c r="E22" s="59">
        <v>100.28</v>
      </c>
      <c r="F22" s="28">
        <f t="shared" si="1"/>
        <v>601.6800000000001</v>
      </c>
      <c r="G22" s="47"/>
      <c r="H22" s="48"/>
    </row>
    <row r="23" spans="1:8" ht="12.75" customHeight="1">
      <c r="A23" s="7"/>
      <c r="B23" s="57"/>
      <c r="C23" s="27" t="s">
        <v>49</v>
      </c>
      <c r="D23" s="58">
        <v>6</v>
      </c>
      <c r="E23" s="59">
        <v>100.28</v>
      </c>
      <c r="F23" s="28">
        <f>D23*E23</f>
        <v>601.6800000000001</v>
      </c>
      <c r="G23" s="47"/>
      <c r="H23" s="48"/>
    </row>
    <row r="24" spans="1:8" ht="12.75" customHeight="1">
      <c r="A24" s="7"/>
      <c r="B24" s="57" t="s">
        <v>30</v>
      </c>
      <c r="C24" s="27" t="s">
        <v>15</v>
      </c>
      <c r="D24" s="58">
        <v>2</v>
      </c>
      <c r="E24" s="59">
        <v>68.94</v>
      </c>
      <c r="F24" s="28">
        <f t="shared" si="1"/>
        <v>137.88</v>
      </c>
      <c r="G24" s="47"/>
      <c r="H24" s="48"/>
    </row>
    <row r="25" spans="1:8" ht="12.75" customHeight="1">
      <c r="A25" s="7"/>
      <c r="B25" s="57"/>
      <c r="C25" s="27" t="s">
        <v>16</v>
      </c>
      <c r="D25" s="58">
        <v>6</v>
      </c>
      <c r="E25" s="59">
        <v>68.94</v>
      </c>
      <c r="F25" s="28">
        <f t="shared" si="1"/>
        <v>413.64</v>
      </c>
      <c r="G25" s="47"/>
      <c r="H25" s="48"/>
    </row>
    <row r="26" spans="1:8" ht="12.75" customHeight="1">
      <c r="A26" s="7"/>
      <c r="B26" s="57"/>
      <c r="C26" s="27" t="s">
        <v>47</v>
      </c>
      <c r="D26" s="58">
        <v>24</v>
      </c>
      <c r="E26" s="59">
        <v>68.94</v>
      </c>
      <c r="F26" s="28">
        <f t="shared" si="1"/>
        <v>1654.56</v>
      </c>
      <c r="G26" s="47"/>
      <c r="H26" s="48"/>
    </row>
    <row r="27" spans="1:229" ht="12.75" customHeight="1">
      <c r="A27" s="7"/>
      <c r="B27" s="57" t="s">
        <v>43</v>
      </c>
      <c r="C27" s="27" t="s">
        <v>41</v>
      </c>
      <c r="D27" s="58">
        <v>4</v>
      </c>
      <c r="E27" s="27">
        <v>73.12</v>
      </c>
      <c r="F27" s="28">
        <f>D27*E27</f>
        <v>292.48</v>
      </c>
      <c r="G27" s="47"/>
      <c r="H27" s="2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</row>
    <row r="28" spans="1:229" ht="12.75" customHeight="1">
      <c r="A28" s="7"/>
      <c r="B28" s="57" t="s">
        <v>34</v>
      </c>
      <c r="C28" s="27" t="s">
        <v>42</v>
      </c>
      <c r="D28" s="58">
        <v>2</v>
      </c>
      <c r="E28" s="27">
        <v>66.85</v>
      </c>
      <c r="F28" s="28">
        <f>D28*E28</f>
        <v>133.7</v>
      </c>
      <c r="G28" s="47"/>
      <c r="H28" s="2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</row>
    <row r="29" spans="1:229" ht="12.75" customHeight="1">
      <c r="A29" s="7"/>
      <c r="B29" s="57" t="s">
        <v>39</v>
      </c>
      <c r="C29" s="27" t="s">
        <v>8</v>
      </c>
      <c r="D29" s="58">
        <v>4</v>
      </c>
      <c r="E29" s="27">
        <v>66.85</v>
      </c>
      <c r="F29" s="28">
        <f>D29*E29</f>
        <v>267.4</v>
      </c>
      <c r="G29" s="47"/>
      <c r="H29" s="2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</row>
    <row r="30" spans="1:229" ht="6.75" customHeight="1">
      <c r="A30" s="7"/>
      <c r="B30" s="57"/>
      <c r="C30" s="27"/>
      <c r="D30" s="28"/>
      <c r="E30" s="27"/>
      <c r="F30" s="28"/>
      <c r="G30" s="47"/>
      <c r="H30" s="2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</row>
    <row r="31" spans="1:229" ht="19.5" customHeight="1">
      <c r="A31" s="31"/>
      <c r="B31" s="32" t="s">
        <v>1</v>
      </c>
      <c r="C31" s="33"/>
      <c r="D31" s="34">
        <f>SUM(D12:D30)</f>
        <v>118</v>
      </c>
      <c r="E31" s="33"/>
      <c r="F31" s="34">
        <f>SUM(F12:F30)</f>
        <v>9054.300000000001</v>
      </c>
      <c r="G31" s="35"/>
      <c r="H31" s="2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</row>
    <row r="32" spans="1:229" ht="14.25" customHeight="1">
      <c r="A32" s="7"/>
      <c r="B32" s="27"/>
      <c r="C32" s="27"/>
      <c r="D32" s="28"/>
      <c r="E32" s="27"/>
      <c r="F32" s="28"/>
      <c r="G32" s="47"/>
      <c r="H32" s="2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</row>
    <row r="33" spans="1:229" ht="20.25" customHeight="1">
      <c r="A33" s="36"/>
      <c r="B33" s="37" t="s">
        <v>2</v>
      </c>
      <c r="C33" s="37" t="s">
        <v>9</v>
      </c>
      <c r="D33" s="38"/>
      <c r="E33" s="37"/>
      <c r="F33" s="39" t="s">
        <v>12</v>
      </c>
      <c r="G33" s="40"/>
      <c r="H33" s="44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</row>
    <row r="34" spans="1:229" ht="7.5" customHeight="1">
      <c r="A34" s="8"/>
      <c r="B34" s="9"/>
      <c r="C34" s="9"/>
      <c r="D34" s="10"/>
      <c r="E34" s="9"/>
      <c r="F34" s="10"/>
      <c r="G34" s="51"/>
      <c r="H34" s="2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</row>
    <row r="35" spans="1:229" ht="12.75" customHeight="1">
      <c r="A35" s="7"/>
      <c r="B35" s="27" t="s">
        <v>3</v>
      </c>
      <c r="C35" s="27" t="s">
        <v>35</v>
      </c>
      <c r="D35" s="28"/>
      <c r="E35" s="59"/>
      <c r="F35" s="60">
        <v>300</v>
      </c>
      <c r="G35" s="47"/>
      <c r="H35" s="2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</row>
    <row r="36" spans="1:229" ht="12.75" customHeight="1">
      <c r="A36" s="7"/>
      <c r="B36" s="27" t="s">
        <v>36</v>
      </c>
      <c r="C36" s="27" t="s">
        <v>37</v>
      </c>
      <c r="D36" s="28"/>
      <c r="E36" s="59"/>
      <c r="F36" s="60">
        <v>50</v>
      </c>
      <c r="G36" s="47"/>
      <c r="H36" s="2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</row>
    <row r="37" spans="1:229" ht="12.75" customHeight="1">
      <c r="A37" s="7"/>
      <c r="B37" s="27" t="s">
        <v>4</v>
      </c>
      <c r="C37" s="27" t="s">
        <v>18</v>
      </c>
      <c r="D37" s="28"/>
      <c r="E37" s="59"/>
      <c r="F37" s="60">
        <v>35</v>
      </c>
      <c r="G37" s="47"/>
      <c r="H37" s="2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</row>
    <row r="38" spans="1:229" ht="12.75" customHeight="1">
      <c r="A38" s="7"/>
      <c r="B38" s="27" t="s">
        <v>40</v>
      </c>
      <c r="C38" s="27" t="s">
        <v>38</v>
      </c>
      <c r="D38" s="28"/>
      <c r="E38" s="59"/>
      <c r="F38" s="60">
        <v>10</v>
      </c>
      <c r="G38" s="47"/>
      <c r="H38" s="2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</row>
    <row r="39" spans="1:229" ht="12.75" customHeight="1">
      <c r="A39" s="7"/>
      <c r="B39" s="27" t="s">
        <v>5</v>
      </c>
      <c r="C39" s="60">
        <v>200</v>
      </c>
      <c r="D39" s="61" t="s">
        <v>32</v>
      </c>
      <c r="E39" s="59">
        <v>0.51</v>
      </c>
      <c r="F39" s="28">
        <f>C39*E39</f>
        <v>102</v>
      </c>
      <c r="G39" s="47"/>
      <c r="H39" s="2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</row>
    <row r="40" spans="1:229" ht="12.75" customHeight="1">
      <c r="A40" s="7"/>
      <c r="B40" s="68" t="s">
        <v>31</v>
      </c>
      <c r="C40" s="60">
        <v>1</v>
      </c>
      <c r="D40" s="61" t="s">
        <v>33</v>
      </c>
      <c r="E40" s="59">
        <v>100</v>
      </c>
      <c r="F40" s="28">
        <f>C40*E40</f>
        <v>100</v>
      </c>
      <c r="G40" s="47"/>
      <c r="H40" s="26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</row>
    <row r="41" spans="1:229" ht="6.75" customHeight="1">
      <c r="A41" s="7"/>
      <c r="B41" s="27"/>
      <c r="C41" s="28"/>
      <c r="D41" s="28"/>
      <c r="E41" s="27"/>
      <c r="F41" s="28"/>
      <c r="G41" s="47"/>
      <c r="H41" s="26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</row>
    <row r="42" spans="1:229" ht="19.5" customHeight="1">
      <c r="A42" s="31"/>
      <c r="B42" s="33" t="s">
        <v>6</v>
      </c>
      <c r="C42" s="34"/>
      <c r="D42" s="34"/>
      <c r="E42" s="33"/>
      <c r="F42" s="34">
        <f>SUM(F34:F41)</f>
        <v>597</v>
      </c>
      <c r="G42" s="35"/>
      <c r="H42" s="26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</row>
    <row r="43" spans="1:229" ht="14.25" customHeight="1">
      <c r="A43" s="7"/>
      <c r="B43" s="27"/>
      <c r="C43" s="28"/>
      <c r="D43" s="28"/>
      <c r="E43" s="27"/>
      <c r="F43" s="28"/>
      <c r="G43" s="47"/>
      <c r="H43" s="26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</row>
    <row r="44" spans="1:229" ht="23.25" customHeight="1">
      <c r="A44" s="31"/>
      <c r="B44" s="33"/>
      <c r="C44" s="41" t="s">
        <v>13</v>
      </c>
      <c r="D44" s="42"/>
      <c r="E44" s="43"/>
      <c r="F44" s="38">
        <f>F31+F42</f>
        <v>9651.300000000001</v>
      </c>
      <c r="G44" s="35"/>
      <c r="H44" s="26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</row>
    <row r="45" spans="1:229" ht="8.25" customHeight="1">
      <c r="A45" s="8"/>
      <c r="B45" s="9"/>
      <c r="C45" s="10"/>
      <c r="D45" s="14"/>
      <c r="E45" s="9"/>
      <c r="F45" s="10"/>
      <c r="G45" s="51"/>
      <c r="H45" s="26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</row>
    <row r="46" spans="1:229" ht="7.5" customHeight="1">
      <c r="A46" s="8"/>
      <c r="B46" s="9"/>
      <c r="C46" s="10"/>
      <c r="D46" s="14"/>
      <c r="E46" s="9"/>
      <c r="F46" s="10"/>
      <c r="G46" s="51"/>
      <c r="H46" s="26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</row>
    <row r="47" spans="1:229" ht="14.25" customHeight="1">
      <c r="A47" s="7"/>
      <c r="B47" s="27"/>
      <c r="C47" s="28"/>
      <c r="D47" s="62"/>
      <c r="E47" s="27"/>
      <c r="F47" s="28"/>
      <c r="G47" s="47"/>
      <c r="H47" s="26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</row>
    <row r="48" spans="1:229" ht="14.25" customHeight="1">
      <c r="A48" s="29" t="s">
        <v>17</v>
      </c>
      <c r="B48" s="27"/>
      <c r="C48" s="28"/>
      <c r="D48" s="62"/>
      <c r="E48" s="27"/>
      <c r="F48" s="28"/>
      <c r="G48" s="47"/>
      <c r="H48" s="26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</row>
    <row r="49" spans="1:229" ht="9" customHeight="1" thickBot="1">
      <c r="A49" s="63"/>
      <c r="B49" s="64"/>
      <c r="C49" s="65"/>
      <c r="D49" s="66"/>
      <c r="E49" s="64"/>
      <c r="F49" s="65"/>
      <c r="G49" s="67"/>
      <c r="H49" s="26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</row>
    <row r="50" spans="1:229" ht="7.5">
      <c r="A50" s="15"/>
      <c r="B50" s="15"/>
      <c r="C50" s="16"/>
      <c r="D50" s="17"/>
      <c r="E50" s="15"/>
      <c r="F50" s="16"/>
      <c r="G50" s="1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</row>
    <row r="51" spans="1:229" ht="7.5">
      <c r="A51" s="5"/>
      <c r="B51" s="5"/>
      <c r="C51" s="5"/>
      <c r="D51" s="18"/>
      <c r="E51" s="5"/>
      <c r="F51" s="19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</row>
    <row r="52" spans="1:229" ht="7.5">
      <c r="A52" s="5"/>
      <c r="B52" s="5"/>
      <c r="C52" s="5"/>
      <c r="D52" s="18"/>
      <c r="E52" s="5"/>
      <c r="F52" s="19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</row>
    <row r="53" spans="1:229" ht="7.5">
      <c r="A53" s="5"/>
      <c r="B53" s="5"/>
      <c r="C53" s="5"/>
      <c r="D53" s="18"/>
      <c r="E53" s="5"/>
      <c r="F53" s="19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</row>
    <row r="54" spans="1:229" ht="7.5">
      <c r="A54" s="5"/>
      <c r="B54" s="5"/>
      <c r="C54" s="5"/>
      <c r="D54" s="18"/>
      <c r="E54" s="5"/>
      <c r="F54" s="19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</row>
    <row r="55" spans="1:229" ht="7.5">
      <c r="A55" s="5"/>
      <c r="B55" s="5"/>
      <c r="C55" s="5"/>
      <c r="D55" s="18"/>
      <c r="E55" s="5"/>
      <c r="F55" s="19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</row>
    <row r="56" spans="1:229" ht="7.5">
      <c r="A56" s="5"/>
      <c r="B56" s="5"/>
      <c r="C56" s="5"/>
      <c r="D56" s="18"/>
      <c r="E56" s="5"/>
      <c r="F56" s="19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</row>
    <row r="57" spans="1:229" ht="7.5">
      <c r="A57" s="5"/>
      <c r="B57" s="5"/>
      <c r="C57" s="5"/>
      <c r="D57" s="5"/>
      <c r="E57" s="5"/>
      <c r="F57" s="19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</row>
    <row r="58" spans="1:229" ht="7.5">
      <c r="A58" s="5"/>
      <c r="B58" s="5"/>
      <c r="C58" s="5"/>
      <c r="D58" s="5"/>
      <c r="E58" s="5"/>
      <c r="F58" s="19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</row>
    <row r="59" spans="1:229" ht="7.5">
      <c r="A59" s="5"/>
      <c r="B59" s="5"/>
      <c r="C59" s="5"/>
      <c r="D59" s="5"/>
      <c r="E59" s="5"/>
      <c r="F59" s="19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</row>
    <row r="60" spans="1:229" ht="7.5">
      <c r="A60" s="5"/>
      <c r="B60" s="5"/>
      <c r="C60" s="5"/>
      <c r="D60" s="5"/>
      <c r="E60" s="5"/>
      <c r="F60" s="19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</row>
    <row r="61" spans="1:229" ht="7.5">
      <c r="A61" s="5"/>
      <c r="B61" s="5"/>
      <c r="C61" s="5"/>
      <c r="D61" s="5"/>
      <c r="E61" s="5"/>
      <c r="F61" s="19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</row>
    <row r="62" spans="1:229" ht="7.5">
      <c r="A62" s="5"/>
      <c r="B62" s="5"/>
      <c r="C62" s="5"/>
      <c r="D62" s="5"/>
      <c r="E62" s="5"/>
      <c r="F62" s="19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</row>
    <row r="63" spans="1:229" ht="7.5">
      <c r="A63" s="5"/>
      <c r="B63" s="5"/>
      <c r="C63" s="5"/>
      <c r="D63" s="5"/>
      <c r="E63" s="5"/>
      <c r="F63" s="19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</row>
    <row r="64" spans="1:229" ht="7.5">
      <c r="A64" s="5"/>
      <c r="B64" s="5"/>
      <c r="C64" s="5"/>
      <c r="D64" s="5"/>
      <c r="E64" s="5"/>
      <c r="F64" s="19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</row>
    <row r="65" spans="1:229" ht="7.5">
      <c r="A65" s="5"/>
      <c r="B65" s="5"/>
      <c r="C65" s="5"/>
      <c r="D65" s="20"/>
      <c r="E65" s="21"/>
      <c r="F65" s="19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</row>
    <row r="66" spans="1:229" ht="7.5">
      <c r="A66" s="5"/>
      <c r="B66" s="5"/>
      <c r="C66" s="5"/>
      <c r="D66" s="22"/>
      <c r="E66" s="21"/>
      <c r="F66" s="19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</row>
    <row r="67" spans="1:229" ht="7.5">
      <c r="A67" s="5"/>
      <c r="B67" s="5"/>
      <c r="C67" s="5"/>
      <c r="D67" s="20"/>
      <c r="E67" s="21"/>
      <c r="F67" s="19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</row>
    <row r="68" spans="1:229" ht="7.5">
      <c r="A68" s="5"/>
      <c r="B68" s="5"/>
      <c r="C68" s="5"/>
      <c r="D68" s="20"/>
      <c r="E68" s="21"/>
      <c r="F68" s="19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</row>
    <row r="69" spans="1:229" ht="7.5">
      <c r="A69" s="5"/>
      <c r="B69" s="5"/>
      <c r="C69" s="5"/>
      <c r="D69" s="22"/>
      <c r="E69" s="21"/>
      <c r="F69" s="19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</row>
    <row r="70" spans="1:229" ht="7.5">
      <c r="A70" s="5"/>
      <c r="B70" s="5"/>
      <c r="C70" s="5"/>
      <c r="D70" s="20"/>
      <c r="E70" s="21"/>
      <c r="F70" s="19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</row>
    <row r="71" spans="1:229" ht="7.5">
      <c r="A71" s="5"/>
      <c r="B71" s="5"/>
      <c r="C71" s="5"/>
      <c r="D71" s="20"/>
      <c r="E71" s="21"/>
      <c r="F71" s="19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</row>
    <row r="72" spans="1:229" ht="7.5">
      <c r="A72" s="5"/>
      <c r="B72" s="5"/>
      <c r="C72" s="5"/>
      <c r="D72" s="22"/>
      <c r="E72" s="21"/>
      <c r="F72" s="19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</row>
    <row r="73" spans="1:229" ht="7.5">
      <c r="A73" s="5"/>
      <c r="B73" s="5"/>
      <c r="C73" s="5"/>
      <c r="D73" s="20"/>
      <c r="E73" s="21"/>
      <c r="F73" s="19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</row>
    <row r="74" spans="1:229" ht="7.5">
      <c r="A74" s="5"/>
      <c r="B74" s="5"/>
      <c r="C74" s="5"/>
      <c r="D74" s="23"/>
      <c r="E74" s="5"/>
      <c r="F74" s="19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</row>
    <row r="75" spans="1:229" ht="7.5">
      <c r="A75" s="5"/>
      <c r="B75" s="5"/>
      <c r="C75" s="5"/>
      <c r="D75" s="23"/>
      <c r="E75" s="5"/>
      <c r="F75" s="19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</row>
    <row r="76" spans="1:229" ht="7.5">
      <c r="A76" s="5"/>
      <c r="B76" s="5"/>
      <c r="C76" s="5"/>
      <c r="D76" s="5"/>
      <c r="E76" s="5"/>
      <c r="F76" s="19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</row>
    <row r="80" spans="1:229" ht="7.5">
      <c r="A80" s="5"/>
      <c r="B80" s="5"/>
      <c r="C80" s="5"/>
      <c r="D80" s="24"/>
      <c r="E80" s="19"/>
      <c r="F80" s="19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</row>
    <row r="82" spans="1:229" ht="7.5">
      <c r="A82" s="5"/>
      <c r="B82" s="5"/>
      <c r="C82" s="5"/>
      <c r="D82" s="5"/>
      <c r="E82" s="5"/>
      <c r="F82" s="19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</row>
    <row r="87" spans="1:229" ht="7.5">
      <c r="A87" s="5"/>
      <c r="B87" s="5"/>
      <c r="C87" s="5"/>
      <c r="D87" s="5"/>
      <c r="E87" s="5"/>
      <c r="F87" s="2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</row>
    <row r="88" spans="1:229" ht="7.5">
      <c r="A88" s="5"/>
      <c r="B88" s="5"/>
      <c r="C88" s="5"/>
      <c r="D88" s="5"/>
      <c r="E88" s="5"/>
      <c r="F88" s="19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</row>
    <row r="89" spans="1:229" ht="7.5">
      <c r="A89" s="5"/>
      <c r="B89" s="5"/>
      <c r="C89" s="5"/>
      <c r="D89" s="5"/>
      <c r="E89" s="5"/>
      <c r="F89" s="19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</row>
    <row r="90" spans="1:229" ht="7.5">
      <c r="A90" s="5"/>
      <c r="B90" s="5"/>
      <c r="C90" s="5"/>
      <c r="D90" s="5"/>
      <c r="E90" s="5"/>
      <c r="F90" s="2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</row>
    <row r="91" spans="1:229" ht="7.5">
      <c r="A91" s="5"/>
      <c r="B91" s="5"/>
      <c r="C91" s="5"/>
      <c r="D91" s="5"/>
      <c r="E91" s="5"/>
      <c r="F91" s="2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</row>
    <row r="92" spans="1:229" ht="7.5">
      <c r="A92" s="5"/>
      <c r="B92" s="5"/>
      <c r="C92" s="5"/>
      <c r="D92" s="5"/>
      <c r="E92" s="5"/>
      <c r="F92" s="19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</row>
    <row r="93" spans="1:229" ht="7.5">
      <c r="A93" s="5"/>
      <c r="B93" s="5"/>
      <c r="C93" s="5"/>
      <c r="D93" s="5"/>
      <c r="E93" s="5"/>
      <c r="F93" s="19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</row>
    <row r="94" spans="1:229" ht="7.5">
      <c r="A94" s="5"/>
      <c r="B94" s="5"/>
      <c r="C94" s="5"/>
      <c r="D94" s="5"/>
      <c r="E94" s="5"/>
      <c r="F94" s="19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</row>
    <row r="95" spans="1:229" ht="7.5">
      <c r="A95" s="5"/>
      <c r="B95" s="5"/>
      <c r="C95" s="5"/>
      <c r="D95" s="5"/>
      <c r="E95" s="5"/>
      <c r="F95" s="19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</row>
    <row r="96" spans="1:229" ht="7.5">
      <c r="A96" s="5"/>
      <c r="B96" s="5"/>
      <c r="C96" s="5"/>
      <c r="D96" s="5"/>
      <c r="E96" s="5"/>
      <c r="F96" s="19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</row>
    <row r="97" spans="1:229" ht="7.5">
      <c r="A97" s="5"/>
      <c r="B97" s="5"/>
      <c r="C97" s="5"/>
      <c r="D97" s="5"/>
      <c r="E97" s="5"/>
      <c r="F97" s="22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</row>
  </sheetData>
  <sheetProtection/>
  <mergeCells count="2">
    <mergeCell ref="B2:F2"/>
    <mergeCell ref="B3:F3"/>
  </mergeCells>
  <printOptions horizontalCentered="1"/>
  <pageMargins left="0.75" right="0.25" top="0.5" bottom="0.25" header="0" footer="0"/>
  <pageSetup fitToHeight="1" fitToWidth="1" horizontalDpi="600" verticalDpi="600" orientation="portrait" scale="85" r:id="rId2"/>
  <headerFooter alignWithMargins="0">
    <oddFooter>&amp;L&amp;6BUDGETS\&amp;F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L. Cox</dc:creator>
  <cp:keywords/>
  <dc:description/>
  <cp:lastModifiedBy>VAdams</cp:lastModifiedBy>
  <cp:lastPrinted>2010-03-03T20:26:08Z</cp:lastPrinted>
  <dcterms:created xsi:type="dcterms:W3CDTF">2004-04-01T22:07:14Z</dcterms:created>
  <dcterms:modified xsi:type="dcterms:W3CDTF">2013-09-17T15:35:21Z</dcterms:modified>
  <cp:category/>
  <cp:version/>
  <cp:contentType/>
  <cp:contentStatus/>
</cp:coreProperties>
</file>