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<sst xmlns="http://schemas.openxmlformats.org/spreadsheetml/2006/main" count="30" uniqueCount="27">
  <si>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Total CPA  Grant Application Project Budget:</t>
  </si>
  <si>
    <t>Non Facilities Expansion Project Work</t>
  </si>
  <si>
    <t>Annual Totals</t>
  </si>
  <si>
    <t>Proposed</t>
  </si>
  <si>
    <t>FEP</t>
  </si>
  <si>
    <t>Non FEP</t>
  </si>
  <si>
    <t>2014 /2015</t>
  </si>
  <si>
    <t>Total 2008 - 2015</t>
  </si>
  <si>
    <t xml:space="preserve">Soule Homestead CPA Grant Application </t>
  </si>
  <si>
    <t>Additional Information</t>
  </si>
  <si>
    <t>Total FEP</t>
  </si>
  <si>
    <t>Total Non FEP</t>
  </si>
  <si>
    <t>Total Non FEP Work 2008 - 2015</t>
  </si>
  <si>
    <t>Total FEP Work 2008 -2015</t>
  </si>
  <si>
    <t>Total Property Work 2008 - 2015</t>
  </si>
  <si>
    <t>Property Work Overview 2008* - 2015</t>
  </si>
  <si>
    <t>Facilities Expansion Project Work (FEP)</t>
  </si>
  <si>
    <t>CPA Grant Aplication as a percentage of all property work since 2008</t>
  </si>
  <si>
    <t>CPA Grant Aplication as a percentage of total Non FEP work since 2008</t>
  </si>
  <si>
    <t xml:space="preserve">Part of Soule Homestead's very Mission is to "preserve and enhance the historic Soule Homestead". </t>
  </si>
  <si>
    <t>The origins of Soule Homestead date back to the 17th century.</t>
  </si>
  <si>
    <t>*Soule Homestead has worked to preserve this historic Town property since our first lease in 1991.</t>
  </si>
  <si>
    <t>a community based non-profit education center for the benefit of area schools and the general public</t>
  </si>
  <si>
    <t>while preserving and enhancing the historic Soule Homestead.</t>
  </si>
  <si>
    <t xml:space="preserve">The Mission of the Soule Homestead Education Center is to support and maintain    </t>
  </si>
  <si>
    <t xml:space="preserve">Hands-on learning opportunities include environmental programs, organic farming activities, </t>
  </si>
  <si>
    <t>traditional crafts, and cultural events.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</si>
</sst>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11.28125" style="3" customWidth="1"/>
    <col min="4" max="4" width="12.140625" style="1" customWidth="1"/>
    <col min="5" max="5" width="7.28125" style="1" customWidth="1"/>
    <col min="6" max="6" width="13.00390625" style="0" customWidth="1"/>
    <col min="7" max="7" width="9.8515625" style="0" customWidth="1"/>
    <col min="8" max="8" width="12.421875" style="0" customWidth="1"/>
    <col min="9" max="9" width="11.140625" style="0" bestFit="1" customWidth="1"/>
    <col min="12" max="12" width="18.140625" style="0" customWidth="1"/>
    <col min="13" max="13" width="14.8515625" style="0" customWidth="1"/>
  </cols>
  <sheetData>
    <row r="3" spans="2:3" ht="15">
      <c r="B3" s="8" t="s">
        <v>8</v>
      </c>
      <c r="C3" s="8"/>
    </row>
    <row r="4" ht="15">
      <c r="B4" s="8" t="s">
        <v>9</v>
      </c>
    </row>
    <row r="5" ht="15">
      <c r="B5" s="8" t="s">
        <v>15</v>
      </c>
    </row>
    <row r="7" spans="4:5" ht="12.75">
      <c r="D7"/>
      <c r="E7"/>
    </row>
    <row r="9" spans="1:6" ht="12.75">
      <c r="A9" t="s">
        <v>16</v>
      </c>
      <c r="D9" s="5"/>
      <c r="E9" s="5"/>
      <c r="F9" t="s">
        <v>1</v>
      </c>
    </row>
    <row r="10" spans="4:5" ht="12.75">
      <c r="D10" s="5"/>
      <c r="E10" s="5"/>
    </row>
    <row r="11" spans="4:6" ht="12.75">
      <c r="D11" s="5"/>
      <c r="E11" s="5"/>
      <c r="F11" s="5"/>
    </row>
    <row r="12" spans="4:8" ht="12.75">
      <c r="D12" s="6"/>
      <c r="E12" s="6"/>
      <c r="F12" s="5"/>
      <c r="H12" t="s">
        <v>2</v>
      </c>
    </row>
    <row r="13" spans="2:8" ht="12.75">
      <c r="B13" s="3">
        <v>2008</v>
      </c>
      <c r="C13" s="4">
        <v>5760</v>
      </c>
      <c r="E13" s="3">
        <v>2008</v>
      </c>
      <c r="F13" s="4">
        <v>11516</v>
      </c>
      <c r="G13" s="4"/>
      <c r="H13" s="4">
        <f>C13+F13</f>
        <v>17276</v>
      </c>
    </row>
    <row r="14" spans="2:8" ht="12.75">
      <c r="B14" s="3"/>
      <c r="C14" s="4"/>
      <c r="E14" s="3"/>
      <c r="F14" s="4"/>
      <c r="G14" s="4"/>
      <c r="H14" s="4"/>
    </row>
    <row r="15" spans="2:8" ht="12.75">
      <c r="B15" s="3">
        <v>2009</v>
      </c>
      <c r="C15" s="4">
        <v>40006.46</v>
      </c>
      <c r="E15" s="3">
        <v>2009</v>
      </c>
      <c r="F15" s="4">
        <v>13800</v>
      </c>
      <c r="G15" s="4"/>
      <c r="H15" s="4">
        <f>C15+F15</f>
        <v>53806.46</v>
      </c>
    </row>
    <row r="16" spans="2:8" ht="12.75">
      <c r="B16" s="3"/>
      <c r="C16" s="4"/>
      <c r="E16" s="3"/>
      <c r="F16" s="4"/>
      <c r="G16" s="4"/>
      <c r="H16" s="4"/>
    </row>
    <row r="17" spans="2:8" ht="12.75">
      <c r="B17" s="3">
        <v>2010</v>
      </c>
      <c r="C17" s="4">
        <v>29008.89</v>
      </c>
      <c r="E17" s="3">
        <v>2010</v>
      </c>
      <c r="F17" s="4">
        <v>9684.03</v>
      </c>
      <c r="G17" s="4"/>
      <c r="H17" s="4">
        <f>SUM(C17:G17)</f>
        <v>40702.92</v>
      </c>
    </row>
    <row r="18" spans="2:8" ht="12.75">
      <c r="B18" s="3"/>
      <c r="C18" s="4"/>
      <c r="E18" s="3"/>
      <c r="F18" s="4"/>
      <c r="G18" s="4"/>
      <c r="H18" s="4"/>
    </row>
    <row r="19" spans="2:8" ht="12.75">
      <c r="B19" s="3">
        <v>2011</v>
      </c>
      <c r="C19" s="4">
        <v>49849.09</v>
      </c>
      <c r="E19" s="3">
        <v>2011</v>
      </c>
      <c r="F19" s="4">
        <v>3292</v>
      </c>
      <c r="G19" s="4"/>
      <c r="H19" s="4">
        <f>C19+F19</f>
        <v>53141.09</v>
      </c>
    </row>
    <row r="20" spans="2:8" ht="12.75">
      <c r="B20" s="3"/>
      <c r="C20" s="4"/>
      <c r="E20" s="3"/>
      <c r="F20" s="4"/>
      <c r="G20" s="4"/>
      <c r="H20" s="4"/>
    </row>
    <row r="21" spans="2:8" ht="12.75">
      <c r="B21" s="3">
        <v>2012</v>
      </c>
      <c r="C21" s="4">
        <v>47770.41</v>
      </c>
      <c r="E21" s="3">
        <v>2012</v>
      </c>
      <c r="F21" s="4">
        <v>0</v>
      </c>
      <c r="G21" s="4"/>
      <c r="H21" s="4">
        <f>C21+F21</f>
        <v>47770.41</v>
      </c>
    </row>
    <row r="22" spans="2:8" ht="12.75">
      <c r="B22" s="3"/>
      <c r="C22" s="4"/>
      <c r="E22" s="3"/>
      <c r="F22" s="4"/>
      <c r="G22" s="4"/>
      <c r="H22" s="4"/>
    </row>
    <row r="23" spans="2:8" ht="12.75">
      <c r="B23" s="3">
        <v>2013</v>
      </c>
      <c r="C23" s="4">
        <v>12028.35</v>
      </c>
      <c r="E23" s="3">
        <v>2013</v>
      </c>
      <c r="F23" s="4">
        <v>25391.5</v>
      </c>
      <c r="G23" s="4"/>
      <c r="H23" s="4">
        <f>SUM(C23:G23)</f>
        <v>39432.85</v>
      </c>
    </row>
    <row r="24" spans="4:5" ht="12.75">
      <c r="D24"/>
      <c r="E24"/>
    </row>
    <row r="25" spans="1:8" ht="12.75">
      <c r="A25" s="3" t="s">
        <v>3</v>
      </c>
      <c r="C25" s="1" t="s">
        <v>4</v>
      </c>
      <c r="D25"/>
      <c r="E25"/>
      <c r="F25" t="s">
        <v>5</v>
      </c>
      <c r="H25" s="4"/>
    </row>
    <row r="26" spans="2:8" ht="12.75">
      <c r="B26" s="3" t="s">
        <v>6</v>
      </c>
      <c r="D26"/>
      <c r="E26"/>
      <c r="H26" s="4"/>
    </row>
    <row r="27" spans="3:8" ht="12.75">
      <c r="C27" s="4">
        <v>90000</v>
      </c>
      <c r="D27" s="4"/>
      <c r="E27" s="4"/>
      <c r="F27" s="4">
        <v>15000</v>
      </c>
      <c r="H27" s="4">
        <f>C27+F27</f>
        <v>105000</v>
      </c>
    </row>
    <row r="29" spans="2:9" ht="12.75">
      <c r="B29" s="10" t="s">
        <v>10</v>
      </c>
      <c r="C29" s="4">
        <f>SUM(C13:C28)</f>
        <v>274423.2</v>
      </c>
      <c r="E29" s="9" t="s">
        <v>11</v>
      </c>
      <c r="F29" s="4">
        <f>SUM(F13:F28)</f>
        <v>78683.53</v>
      </c>
      <c r="G29" s="1"/>
      <c r="H29" s="4">
        <f>SUM(H13:H28)</f>
        <v>357129.73</v>
      </c>
      <c r="I29" s="1" t="s">
        <v>7</v>
      </c>
    </row>
    <row r="31" ht="12.75">
      <c r="H31" s="4"/>
    </row>
    <row r="34" spans="3:8" ht="12.75">
      <c r="C34" s="3" t="s">
        <v>12</v>
      </c>
      <c r="H34" s="4">
        <f>F29</f>
        <v>78683.53</v>
      </c>
    </row>
    <row r="35" spans="3:8" ht="12.75">
      <c r="C35" s="3" t="s">
        <v>0</v>
      </c>
      <c r="H35" s="4">
        <v>57171</v>
      </c>
    </row>
    <row r="36" spans="7:8" ht="12.75">
      <c r="G36" s="10" t="s">
        <v>11</v>
      </c>
      <c r="H36" s="4">
        <f>SUM(H34:H35)</f>
        <v>135854.53</v>
      </c>
    </row>
    <row r="37" ht="12.75">
      <c r="H37" s="4"/>
    </row>
    <row r="38" spans="2:8" ht="12.75">
      <c r="B38" s="3" t="s">
        <v>18</v>
      </c>
      <c r="H38" s="7">
        <f>H35/H36</f>
        <v>0.42082512817202344</v>
      </c>
    </row>
    <row r="41" spans="3:8" ht="12.75">
      <c r="C41" s="3" t="s">
        <v>13</v>
      </c>
      <c r="H41" s="4">
        <f>C29</f>
        <v>274423.2</v>
      </c>
    </row>
    <row r="42" spans="3:8" ht="12.75">
      <c r="C42" s="3" t="s">
        <v>12</v>
      </c>
      <c r="H42" s="4">
        <f>F29</f>
        <v>78683.53</v>
      </c>
    </row>
    <row r="43" spans="3:8" ht="12.75">
      <c r="C43" s="3" t="s">
        <v>0</v>
      </c>
      <c r="H43" s="4">
        <v>57171</v>
      </c>
    </row>
    <row r="44" spans="5:8" ht="12.75">
      <c r="E44" t="s">
        <v>14</v>
      </c>
      <c r="H44" s="4">
        <f>SUM(H41:H43)</f>
        <v>410277.73</v>
      </c>
    </row>
    <row r="46" spans="2:8" ht="12.75">
      <c r="B46" s="3" t="s">
        <v>17</v>
      </c>
      <c r="H46" s="7">
        <f>H43/H44</f>
        <v>0.1393470710681762</v>
      </c>
    </row>
    <row r="48" ht="12.75">
      <c r="H48" s="2"/>
    </row>
    <row r="49" spans="2:8" ht="12.75">
      <c r="B49" t="s">
        <v>21</v>
      </c>
      <c r="H49" s="2"/>
    </row>
    <row r="50" ht="12.75">
      <c r="H50" s="2"/>
    </row>
    <row r="51" spans="2:8" ht="12.75">
      <c r="B51" t="s">
        <v>19</v>
      </c>
      <c r="F51" s="2"/>
      <c r="H51" s="2"/>
    </row>
    <row r="52" spans="2:8" ht="12.75">
      <c r="B52" t="s">
        <v>20</v>
      </c>
      <c r="H52" s="2"/>
    </row>
    <row r="54" ht="12.75">
      <c r="B54" t="s">
        <v>24</v>
      </c>
    </row>
    <row r="55" ht="12.75">
      <c r="B55" t="s">
        <v>22</v>
      </c>
    </row>
    <row r="56" ht="12.75">
      <c r="B56" t="s">
        <v>23</v>
      </c>
    </row>
    <row r="57" ht="12.75">
      <c r="B57" t="s">
        <v>25</v>
      </c>
    </row>
    <row r="58" ht="12.75">
      <c r="B58" t="s">
        <v>26</v>
      </c>
    </row>
  </sheetData>
  <printOptions/>
  <pageMargins left="0.25" right="0.25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June R. Gentile</cp:lastModifiedBy>
  <cp:lastPrinted>2013-12-03T20:58:08Z</cp:lastPrinted>
  <dcterms:created xsi:type="dcterms:W3CDTF">2013-10-21T19:09:56Z</dcterms:created>
  <dcterms:modified xsi:type="dcterms:W3CDTF">2013-12-03T20:59:02Z</dcterms:modified>
  <cp:category/>
  <cp:version/>
  <cp:contentType/>
  <cp:contentStatus/>
</cp:coreProperties>
</file>